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1"/>
  </bookViews>
  <sheets>
    <sheet name="EvoDoc" sheetId="1" r:id="rId1"/>
    <sheet name="Satteldachgaube" sheetId="2" r:id="rId2"/>
    <sheet name="Schleppgaube" sheetId="3" r:id="rId3"/>
  </sheets>
  <definedNames>
    <definedName name="_xlnm.Print_Area" localSheetId="1">'Satteldachgaube'!$A$7:$M$31</definedName>
    <definedName name="_xlnm.Print_Area" localSheetId="2">'Schleppgaube'!$A$7:$M$30</definedName>
  </definedNames>
  <calcPr fullCalcOnLoad="1"/>
</workbook>
</file>

<file path=xl/sharedStrings.xml><?xml version="1.0" encoding="utf-8"?>
<sst xmlns="http://schemas.openxmlformats.org/spreadsheetml/2006/main" count="75" uniqueCount="37">
  <si>
    <t>Programm:</t>
  </si>
  <si>
    <t>Beschreibung:</t>
  </si>
  <si>
    <t>Autor:</t>
  </si>
  <si>
    <t>Marcus Schäfer</t>
  </si>
  <si>
    <t>1</t>
  </si>
  <si>
    <t>Version:</t>
  </si>
  <si>
    <t>Satteldachgaube:</t>
  </si>
  <si>
    <t>Geometriedaten:</t>
  </si>
  <si>
    <t>b =</t>
  </si>
  <si>
    <t>m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</si>
  <si>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</si>
  <si>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</si>
  <si>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</si>
  <si>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</si>
  <si>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Dachfläche (2x vorhanden), je</t>
  </si>
  <si>
    <r>
      <t>A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</si>
  <si>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m²</t>
  </si>
  <si>
    <t>Seitenwand (2x vorhanden), je</t>
  </si>
  <si>
    <r>
      <t>A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</si>
  <si>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Giebelwand</t>
  </si>
  <si>
    <r>
      <t>A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</si>
  <si>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Schnittfläche mit Dachebene (Abzug)</t>
  </si>
  <si>
    <r>
      <t>A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 xml:space="preserve"> =</t>
    </r>
  </si>
  <si>
    <t>Volumen:</t>
  </si>
  <si>
    <t>V =</t>
  </si>
  <si>
    <t>m³</t>
  </si>
  <si>
    <t>Volumen- und Flächenermittlung für Gauben</t>
  </si>
  <si>
    <t>2do:</t>
  </si>
  <si>
    <t>-###</t>
  </si>
  <si>
    <t>Neu in Version 2 [dd.mm.yyyy]:</t>
  </si>
  <si>
    <t>-xxx</t>
  </si>
  <si>
    <t>Version 1 [12.10.2005].</t>
  </si>
  <si>
    <t xml:space="preserve">Dachfläche </t>
  </si>
  <si>
    <t>Heronsche Flächenformel:</t>
  </si>
  <si>
    <t>s=</t>
  </si>
  <si>
    <t>-Spitzgaube ergänzen</t>
  </si>
  <si>
    <t>Schleppgaube: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</si>
</sst>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#,##0.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_-* #,##0.00\ [$€-1]_-;\-* #,##0.00\ [$€-1]_-;_-* &quot;-&quot;??\ [$€-1]_-"/>
    <numFmt numFmtId="179" formatCode="#,##0.0000"/>
    <numFmt numFmtId="180" formatCode="m\N/m\²"/>
    <numFmt numFmtId="181" formatCode="&quot;MN/m²&quot;"/>
    <numFmt numFmtId="182" formatCode="#.##\ &quot;MN/m²&quot;"/>
    <numFmt numFmtId="183" formatCode="#.###\ &quot;MN/m²&quot;"/>
    <numFmt numFmtId="184" formatCode="#.#0\ &quot;MN/m²&quot;"/>
    <numFmt numFmtId="185" formatCode="\+#0;\-#0"/>
    <numFmt numFmtId="186" formatCode="\+#0;0;\-#0"/>
    <numFmt numFmtId="187" formatCode="\+0;;\-#"/>
    <numFmt numFmtId="188" formatCode="\+0;\-0"/>
    <numFmt numFmtId="189" formatCode="\+#;\-#"/>
    <numFmt numFmtId="190" formatCode="\+#.##;\-#.##"/>
    <numFmt numFmtId="191" formatCode="\+0.00;\-0.00"/>
    <numFmt numFmtId="192" formatCode="\+0.0;\-0.0"/>
    <numFmt numFmtId="193" formatCode="#,##0.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" fontId="0" fillId="0" borderId="0" xfId="0" applyNumberFormat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" fontId="0" fillId="2" borderId="0" xfId="0" applyNumberFormat="1" applyFill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0" fillId="2" borderId="0" xfId="0" applyNumberFormat="1" applyFill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8</xdr:row>
      <xdr:rowOff>0</xdr:rowOff>
    </xdr:from>
    <xdr:to>
      <xdr:col>13</xdr:col>
      <xdr:colOff>9525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0"/>
          <a:ext cx="28765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7</xdr:row>
      <xdr:rowOff>180975</xdr:rowOff>
    </xdr:from>
    <xdr:to>
      <xdr:col>12</xdr:col>
      <xdr:colOff>57150</xdr:colOff>
      <xdr:row>19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514475"/>
          <a:ext cx="2714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2" t="s">
        <v>27</v>
      </c>
    </row>
    <row r="3" ht="12.75">
      <c r="A3" s="3" t="s">
        <v>35</v>
      </c>
    </row>
    <row r="4" ht="12.75">
      <c r="A4" t="s">
        <v>28</v>
      </c>
    </row>
    <row r="7" ht="12.75">
      <c r="A7" s="2" t="s">
        <v>29</v>
      </c>
    </row>
    <row r="9" ht="12.75">
      <c r="A9" s="3" t="s">
        <v>30</v>
      </c>
    </row>
    <row r="12" ht="12.75">
      <c r="A12" s="2" t="s">
        <v>31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M32"/>
  <sheetViews>
    <sheetView tabSelected="1" workbookViewId="0" topLeftCell="A1">
      <selection activeCell="J31" sqref="J31"/>
    </sheetView>
  </sheetViews>
  <sheetFormatPr defaultColWidth="11.421875" defaultRowHeight="15" customHeight="1"/>
  <cols>
    <col min="1" max="13" width="5.7109375" style="1" customWidth="1"/>
    <col min="14" max="16384" width="11.421875" style="1" customWidth="1"/>
  </cols>
  <sheetData>
    <row r="1" spans="1:4" ht="15" customHeight="1">
      <c r="A1" s="1" t="s">
        <v>0</v>
      </c>
      <c r="D1" s="1" t="s">
        <v>26</v>
      </c>
    </row>
    <row r="2" spans="1:4" ht="15" customHeight="1">
      <c r="A2" s="1" t="s">
        <v>5</v>
      </c>
      <c r="D2" s="4" t="s">
        <v>4</v>
      </c>
    </row>
    <row r="3" ht="15" customHeight="1">
      <c r="A3" s="1" t="s">
        <v>1</v>
      </c>
    </row>
    <row r="4" spans="1:4" ht="15" customHeight="1">
      <c r="A4" s="1" t="s">
        <v>2</v>
      </c>
      <c r="D4" s="1" t="s">
        <v>3</v>
      </c>
    </row>
    <row r="5" ht="15" customHeight="1">
      <c r="B5" s="5"/>
    </row>
    <row r="7" spans="1:13" ht="15" customHeight="1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</row>
    <row r="9" spans="1:9" ht="15" customHeight="1">
      <c r="A9" s="13"/>
      <c r="B9" s="14"/>
      <c r="C9" s="14"/>
      <c r="D9" s="14"/>
      <c r="E9" s="14"/>
      <c r="F9" s="14"/>
      <c r="G9" s="14"/>
      <c r="H9" s="14"/>
      <c r="I9" s="14"/>
    </row>
    <row r="10" spans="1:9" ht="15" customHeight="1">
      <c r="A10" s="15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9" ht="1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" customHeight="1">
      <c r="A12" s="16" t="s">
        <v>8</v>
      </c>
      <c r="B12" s="18">
        <v>2.33</v>
      </c>
      <c r="C12" s="14" t="s">
        <v>9</v>
      </c>
      <c r="D12" s="14"/>
      <c r="E12" s="14"/>
      <c r="F12" s="14"/>
      <c r="G12" s="14"/>
      <c r="H12" s="14"/>
      <c r="I12" s="14"/>
    </row>
    <row r="13" spans="1:9" ht="15" customHeight="1">
      <c r="A13" s="16" t="s">
        <v>10</v>
      </c>
      <c r="B13" s="18">
        <v>2.555</v>
      </c>
      <c r="C13" s="14" t="s">
        <v>9</v>
      </c>
      <c r="D13" s="14"/>
      <c r="E13" s="14"/>
      <c r="F13" s="14"/>
      <c r="G13" s="14"/>
      <c r="H13" s="14"/>
      <c r="I13" s="14"/>
    </row>
    <row r="14" spans="1:9" ht="15" customHeight="1">
      <c r="A14" s="16" t="s">
        <v>11</v>
      </c>
      <c r="B14" s="18">
        <v>1</v>
      </c>
      <c r="C14" s="14" t="s">
        <v>9</v>
      </c>
      <c r="D14" s="14"/>
      <c r="E14" s="14"/>
      <c r="F14" s="14"/>
      <c r="G14" s="14"/>
      <c r="H14" s="14"/>
      <c r="I14" s="14"/>
    </row>
    <row r="15" spans="1:9" ht="15" customHeight="1">
      <c r="A15" s="16" t="s">
        <v>12</v>
      </c>
      <c r="B15" s="18">
        <v>3</v>
      </c>
      <c r="C15" s="14" t="s">
        <v>9</v>
      </c>
      <c r="D15" s="14"/>
      <c r="E15" s="14"/>
      <c r="F15" s="14"/>
      <c r="G15" s="14"/>
      <c r="H15" s="14"/>
      <c r="I15" s="14"/>
    </row>
    <row r="16" spans="1:9" ht="15" customHeight="1">
      <c r="A16" s="16" t="s">
        <v>13</v>
      </c>
      <c r="B16" s="18">
        <v>5</v>
      </c>
      <c r="C16" s="14" t="s">
        <v>9</v>
      </c>
      <c r="D16" s="14"/>
      <c r="E16" s="14"/>
      <c r="F16" s="14"/>
      <c r="G16" s="14"/>
      <c r="H16" s="14"/>
      <c r="I16" s="14"/>
    </row>
    <row r="17" spans="4:9" ht="15" customHeight="1">
      <c r="D17" s="14"/>
      <c r="E17" s="14"/>
      <c r="F17" s="14"/>
      <c r="G17" s="14"/>
      <c r="H17" s="14"/>
      <c r="I17" s="14"/>
    </row>
    <row r="18" spans="4:9" ht="15" customHeight="1">
      <c r="D18" s="14"/>
      <c r="E18" s="14"/>
      <c r="F18" s="14"/>
      <c r="G18" s="14"/>
      <c r="H18" s="14"/>
      <c r="I18" s="14"/>
    </row>
    <row r="19" spans="4:9" ht="15" customHeight="1">
      <c r="D19" s="14"/>
      <c r="E19" s="14"/>
      <c r="F19" s="14"/>
      <c r="G19" s="14"/>
      <c r="H19" s="14"/>
      <c r="I19" s="14"/>
    </row>
    <row r="20" spans="1:9" ht="1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 customHeight="1">
      <c r="A23" s="14" t="s">
        <v>14</v>
      </c>
      <c r="B23" s="14"/>
      <c r="C23" s="14"/>
      <c r="D23" s="14"/>
      <c r="G23" s="14" t="s">
        <v>15</v>
      </c>
      <c r="H23" s="17">
        <f>(B15+B16)/2*SQRT(B14^2+(B12/2)^2)</f>
        <v>6.141302793381874</v>
      </c>
      <c r="I23" s="14" t="s">
        <v>16</v>
      </c>
    </row>
    <row r="24" spans="1:9" ht="15" customHeight="1">
      <c r="A24" s="14"/>
      <c r="B24" s="14"/>
      <c r="C24" s="14"/>
      <c r="D24" s="14"/>
      <c r="G24" s="14"/>
      <c r="H24" s="17"/>
      <c r="I24" s="14"/>
    </row>
    <row r="25" spans="1:9" ht="15" customHeight="1">
      <c r="A25" s="14" t="s">
        <v>17</v>
      </c>
      <c r="B25" s="14"/>
      <c r="C25" s="14"/>
      <c r="D25" s="14"/>
      <c r="G25" s="14" t="s">
        <v>18</v>
      </c>
      <c r="H25" s="17">
        <f>B15*B13/2</f>
        <v>3.8325000000000005</v>
      </c>
      <c r="I25" s="14" t="s">
        <v>16</v>
      </c>
    </row>
    <row r="26" spans="1:9" ht="15" customHeight="1">
      <c r="A26" s="14"/>
      <c r="B26" s="14"/>
      <c r="C26" s="14"/>
      <c r="D26" s="14"/>
      <c r="G26" s="14"/>
      <c r="H26" s="17"/>
      <c r="I26" s="14"/>
    </row>
    <row r="27" spans="1:9" ht="15" customHeight="1">
      <c r="A27" s="14" t="s">
        <v>19</v>
      </c>
      <c r="B27" s="14"/>
      <c r="C27" s="14"/>
      <c r="D27" s="14"/>
      <c r="G27" s="14" t="s">
        <v>20</v>
      </c>
      <c r="H27" s="17">
        <f>B12*(B13+B14/2)</f>
        <v>7.118150000000001</v>
      </c>
      <c r="I27" s="14" t="s">
        <v>16</v>
      </c>
    </row>
    <row r="28" spans="1:9" ht="15" customHeight="1">
      <c r="A28" s="14"/>
      <c r="B28" s="14"/>
      <c r="C28" s="14"/>
      <c r="D28" s="14"/>
      <c r="G28" s="14"/>
      <c r="H28" s="17"/>
      <c r="I28" s="14"/>
    </row>
    <row r="29" spans="1:9" ht="15" customHeight="1">
      <c r="A29" s="14" t="s">
        <v>21</v>
      </c>
      <c r="B29" s="14"/>
      <c r="C29" s="14"/>
      <c r="D29" s="14"/>
      <c r="G29" s="14" t="s">
        <v>22</v>
      </c>
      <c r="H29" s="17">
        <f>B12*SQRT(B13^2+B15^2)</f>
        <v>9.18150831413336</v>
      </c>
      <c r="I29" s="14" t="s">
        <v>16</v>
      </c>
    </row>
    <row r="30" spans="1:9" ht="15" customHeight="1">
      <c r="A30" s="14"/>
      <c r="B30" s="14"/>
      <c r="C30" s="14"/>
      <c r="D30" s="14"/>
      <c r="G30" s="14"/>
      <c r="H30" s="17"/>
      <c r="I30" s="14"/>
    </row>
    <row r="31" spans="1:9" ht="15" customHeight="1">
      <c r="A31" s="14" t="s">
        <v>23</v>
      </c>
      <c r="B31" s="14"/>
      <c r="C31" s="14"/>
      <c r="D31" s="14"/>
      <c r="G31" s="14" t="s">
        <v>24</v>
      </c>
      <c r="H31" s="17">
        <f>B12/2*(B13*B15+B14*(B15+B16)/2)</f>
        <v>13.589725000000001</v>
      </c>
      <c r="I31" s="14" t="s">
        <v>25</v>
      </c>
    </row>
    <row r="32" spans="1:9" ht="15" customHeight="1">
      <c r="A32" s="14"/>
      <c r="B32" s="14"/>
      <c r="C32" s="14"/>
      <c r="D32" s="14"/>
      <c r="E32" s="14"/>
      <c r="F32" s="14"/>
      <c r="G32" s="14"/>
      <c r="H32" s="14"/>
      <c r="I32" s="14"/>
    </row>
  </sheetData>
  <sheetProtection sheet="1" objects="1" scenarios="1"/>
  <printOptions/>
  <pageMargins left="1.1811023622047245" right="0.7874015748031497" top="1.5748031496062993" bottom="0.787401574803149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Q30"/>
  <sheetViews>
    <sheetView workbookViewId="0" topLeftCell="A1">
      <selection activeCell="C13" sqref="C13"/>
    </sheetView>
  </sheetViews>
  <sheetFormatPr defaultColWidth="11.421875" defaultRowHeight="15" customHeight="1"/>
  <cols>
    <col min="1" max="19" width="5.7109375" style="1" customWidth="1"/>
    <col min="20" max="16384" width="11.421875" style="1" customWidth="1"/>
  </cols>
  <sheetData>
    <row r="1" spans="1:4" ht="15" customHeight="1">
      <c r="A1" s="1" t="s">
        <v>0</v>
      </c>
      <c r="D1" s="1" t="s">
        <v>26</v>
      </c>
    </row>
    <row r="2" spans="1:4" ht="15" customHeight="1">
      <c r="A2" s="1" t="s">
        <v>5</v>
      </c>
      <c r="D2" s="4" t="s">
        <v>4</v>
      </c>
    </row>
    <row r="3" ht="15" customHeight="1">
      <c r="A3" s="1" t="s">
        <v>1</v>
      </c>
    </row>
    <row r="4" spans="1:4" ht="15" customHeight="1">
      <c r="A4" s="1" t="s">
        <v>2</v>
      </c>
      <c r="D4" s="1" t="s">
        <v>3</v>
      </c>
    </row>
    <row r="5" ht="15" customHeight="1">
      <c r="B5" s="5"/>
    </row>
    <row r="7" spans="1:13" ht="15" customHeight="1">
      <c r="A7" s="10" t="s">
        <v>36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</row>
    <row r="9" ht="15" customHeight="1">
      <c r="A9" s="6"/>
    </row>
    <row r="10" ht="15" customHeight="1">
      <c r="A10" s="7" t="s">
        <v>7</v>
      </c>
    </row>
    <row r="11" ht="15" customHeight="1">
      <c r="O11" s="1" t="s">
        <v>33</v>
      </c>
    </row>
    <row r="12" spans="15:17" ht="15" customHeight="1">
      <c r="O12" s="8" t="s">
        <v>34</v>
      </c>
      <c r="P12" s="1">
        <f>(C14+C15+C16)/2</f>
        <v>6</v>
      </c>
      <c r="Q12" s="1" t="s">
        <v>9</v>
      </c>
    </row>
    <row r="13" spans="2:4" ht="15" customHeight="1">
      <c r="B13" s="8" t="s">
        <v>8</v>
      </c>
      <c r="C13" s="12">
        <v>2.33</v>
      </c>
      <c r="D13" s="1" t="s">
        <v>9</v>
      </c>
    </row>
    <row r="14" spans="2:4" ht="15" customHeight="1">
      <c r="B14" s="8" t="s">
        <v>10</v>
      </c>
      <c r="C14" s="12">
        <v>3</v>
      </c>
      <c r="D14" s="1" t="s">
        <v>9</v>
      </c>
    </row>
    <row r="15" spans="2:4" ht="15" customHeight="1">
      <c r="B15" s="8" t="s">
        <v>12</v>
      </c>
      <c r="C15" s="12">
        <v>5</v>
      </c>
      <c r="D15" s="1" t="s">
        <v>9</v>
      </c>
    </row>
    <row r="16" spans="1:4" ht="15" customHeight="1">
      <c r="A16" s="8"/>
      <c r="B16" s="8" t="s">
        <v>13</v>
      </c>
      <c r="C16" s="12">
        <v>4</v>
      </c>
      <c r="D16" s="1" t="s">
        <v>9</v>
      </c>
    </row>
    <row r="22" spans="1:9" ht="15" customHeight="1">
      <c r="A22" s="1" t="s">
        <v>32</v>
      </c>
      <c r="G22" s="8" t="s">
        <v>15</v>
      </c>
      <c r="H22" s="9">
        <f>C13*C16</f>
        <v>9.32</v>
      </c>
      <c r="I22" s="1" t="s">
        <v>16</v>
      </c>
    </row>
    <row r="23" spans="7:8" ht="15" customHeight="1">
      <c r="G23" s="8"/>
      <c r="H23" s="9"/>
    </row>
    <row r="24" spans="1:9" ht="15" customHeight="1">
      <c r="A24" s="1" t="s">
        <v>17</v>
      </c>
      <c r="G24" s="8" t="s">
        <v>18</v>
      </c>
      <c r="H24" s="9">
        <f>SQRT(P12*(P12-C14)*(P12-C15)*(P12-C16))</f>
        <v>6</v>
      </c>
      <c r="I24" s="1" t="s">
        <v>16</v>
      </c>
    </row>
    <row r="25" spans="7:8" ht="15" customHeight="1">
      <c r="G25" s="8"/>
      <c r="H25" s="9"/>
    </row>
    <row r="26" spans="1:9" ht="15" customHeight="1">
      <c r="A26" s="1" t="s">
        <v>19</v>
      </c>
      <c r="G26" s="8" t="s">
        <v>20</v>
      </c>
      <c r="H26" s="9">
        <f>C13*C14</f>
        <v>6.99</v>
      </c>
      <c r="I26" s="1" t="s">
        <v>16</v>
      </c>
    </row>
    <row r="27" spans="7:8" ht="15" customHeight="1">
      <c r="G27" s="8"/>
      <c r="H27" s="9"/>
    </row>
    <row r="28" spans="1:9" ht="15" customHeight="1">
      <c r="A28" s="1" t="s">
        <v>21</v>
      </c>
      <c r="G28" s="8" t="s">
        <v>22</v>
      </c>
      <c r="H28" s="9">
        <f>C13*C15</f>
        <v>11.65</v>
      </c>
      <c r="I28" s="1" t="s">
        <v>16</v>
      </c>
    </row>
    <row r="29" spans="7:8" ht="15" customHeight="1">
      <c r="G29" s="8"/>
      <c r="H29" s="9"/>
    </row>
    <row r="30" spans="1:9" ht="15" customHeight="1">
      <c r="A30" s="1" t="s">
        <v>23</v>
      </c>
      <c r="G30" s="8" t="s">
        <v>24</v>
      </c>
      <c r="H30" s="9">
        <f>H24*C13</f>
        <v>13.98</v>
      </c>
      <c r="I30" s="1" t="s">
        <v>25</v>
      </c>
    </row>
  </sheetData>
  <sheetProtection sheet="1" objects="1" scenarios="1"/>
  <printOptions/>
  <pageMargins left="1.1811023622047245" right="0.7874015748031497" top="1.5748031496062993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 und Münch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Schäfer</dc:creator>
  <cp:keywords/>
  <dc:description/>
  <cp:lastModifiedBy>mschaefer</cp:lastModifiedBy>
  <cp:lastPrinted>2005-10-12T13:26:48Z</cp:lastPrinted>
  <dcterms:created xsi:type="dcterms:W3CDTF">2003-04-11T10:49:12Z</dcterms:created>
  <dcterms:modified xsi:type="dcterms:W3CDTF">2005-10-12T13:40:50Z</dcterms:modified>
  <cp:category/>
  <cp:version/>
  <cp:contentType/>
  <cp:contentStatus/>
</cp:coreProperties>
</file>